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55F81825-83A1-4286-A55F-ABC74B22F58D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1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CED96AA7-FA25-4F71-8F02-926B6522B34F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Riverforest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<sst xmlns="http://schemas.openxmlformats.org/spreadsheetml/2006/main" count="54" uniqueCount="54">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</sst>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'JUL-17'!$J$3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51-4C56-8995-37D1230D4024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8148-4CCC-B438-EAF4A351A31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8148-4CCC-B438-EAF4A351A315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C2BC-4490-8848-22F116F86482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8148-4CCC-B438-EAF4A351A31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'JUL-17'!$A$4:$A$25</c15:sqref>
                  </c15:fullRef>
                </c:ext>
              </c:extLst>
              <c:f>('JUL-17'!$A$5,'JUL-17'!$A$9,'JUL-17'!$A$13,'JUL-17'!$A$15,'JUL-17'!$A$23,'JUL-17'!$A$25)</c:f>
              <c:strCache>
                <c:ptCount val="6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  <c:pt idx="3">
                  <c:v>Cridesa</c:v>
                </c:pt>
                <c:pt idx="4">
                  <c:v>Surpapelcorp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'JUL-17'!$J$4:$J$25</c15:sqref>
                  </c15:fullRef>
                </c:ext>
              </c:extLst>
              <c:f>('JUL-17'!$J$5,'JUL-17'!$J$9,'JUL-17'!$J$13,'JUL-17'!$J$15,'JUL-17'!$J$23,'JUL-17'!$J$25)</c:f>
              <c:numCache>
                <c:formatCode>"$"#,##0.00</c:formatCode>
                <c:ptCount val="6"/>
                <c:pt idx="0">
                  <c:v>36923.599999999999</c:v>
                </c:pt>
                <c:pt idx="1">
                  <c:v>6000</c:v>
                </c:pt>
                <c:pt idx="2">
                  <c:v>11570.68</c:v>
                </c:pt>
                <c:pt idx="3">
                  <c:v>5460</c:v>
                </c:pt>
                <c:pt idx="4">
                  <c:v>340</c:v>
                </c:pt>
                <c:pt idx="5">
                  <c:v>2420.88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'JUL-17'!$J$4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'JUL-17'!$J$10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'JUL-17'!$J$24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8"/>
    <tableColumn id="2" xr3:uid="{925389CE-086D-413D-AF2F-23EE19297300}" name="Codigo" dataDxfId="7"/>
    <tableColumn id="3" xr3:uid="{B5450EFA-6D44-40DA-B45C-1D27770BF56A}" name="Apertura" dataDxfId="6"/>
    <tableColumn id="4" xr3:uid="{A7C727AF-511B-4C7D-891E-E61F23168E7F}" name="High" dataDxfId="5"/>
    <tableColumn id="5" xr3:uid="{01AD8C21-1F76-4BBB-B540-EAFABAC01BC2}" name="Low" dataDxfId="4"/>
    <tableColumn id="6" xr3:uid="{FC68B2D4-E227-42C2-AC50-66945D268027}" name="Cierre" dataDxfId="3"/>
    <tableColumn id="7" xr3:uid="{E0402B9C-4EE1-4047-8C1F-2BA397908FC6}" name="Column1" dataDxfId="2"/>
    <tableColumn id="8" xr3:uid="{340A0444-ECED-4FDC-AB43-860F09F45C7D}" name="Cambio" dataDxfId="0"/>
    <tableColumn id="9" xr3:uid="{BABFBA8A-D05D-4B42-BA8E-8213DC98F709}" name="Column2" dataDxfId="1"/>
    <tableColumn id="10" xr3:uid="{DF22D670-A581-4D24-9852-57C8CB2BCA4C}" name="VOLUMEN ($USD)" dataDxfId="9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43663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</v>
      </c>
      <c r="D4" s="23">
        <v>0.9</v>
      </c>
      <c r="E4" s="24">
        <v>0.9</v>
      </c>
      <c r="F4" s="22">
        <v>0.9</v>
      </c>
      <c r="G4" s="25"/>
      <c r="H4" s="26">
        <f t="shared" ref="H4:H24" si="0">(F4-C4)/C4</f>
        <v>0</v>
      </c>
      <c r="J4" s="11"/>
    </row>
    <row r="5" spans="1:12" x14ac:dyDescent="0.3">
      <c r="A5" s="37" t="s">
        <v>52</v>
      </c>
      <c r="B5" s="32" t="s">
        <v>23</v>
      </c>
      <c r="C5" s="33">
        <v>0.88</v>
      </c>
      <c r="D5" s="34">
        <v>0.9</v>
      </c>
      <c r="E5" s="35">
        <v>0.88</v>
      </c>
      <c r="F5" s="33">
        <v>0.9</v>
      </c>
      <c r="G5" s="31"/>
      <c r="H5" s="36">
        <f t="shared" si="0"/>
        <v>2.2727272727272749E-2</v>
      </c>
      <c r="J5" s="12">
        <v>36923.599999999999</v>
      </c>
    </row>
    <row r="6" spans="1:12" x14ac:dyDescent="0.3">
      <c r="A6" s="25" t="s">
        <v>1</v>
      </c>
      <c r="B6" s="21" t="s">
        <v>24</v>
      </c>
      <c r="C6" s="22">
        <v>85</v>
      </c>
      <c r="D6" s="23">
        <v>85</v>
      </c>
      <c r="E6" s="24">
        <v>85</v>
      </c>
      <c r="F6" s="22">
        <v>85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6000</v>
      </c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32" t="s">
        <v>29</v>
      </c>
      <c r="C13" s="33">
        <v>2.4700000000000002</v>
      </c>
      <c r="D13" s="34">
        <v>2.5</v>
      </c>
      <c r="E13" s="35">
        <v>2.4700000000000002</v>
      </c>
      <c r="F13" s="33">
        <v>2.48</v>
      </c>
      <c r="G13" s="31"/>
      <c r="H13" s="36">
        <f t="shared" si="0"/>
        <v>4.0485829959513303E-3</v>
      </c>
      <c r="J13" s="15">
        <v>11570.68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31" t="s">
        <v>7</v>
      </c>
      <c r="B15" s="32" t="s">
        <v>31</v>
      </c>
      <c r="C15" s="33">
        <v>4.51</v>
      </c>
      <c r="D15" s="34">
        <v>4.55</v>
      </c>
      <c r="E15" s="35">
        <v>4.51</v>
      </c>
      <c r="F15" s="33">
        <v>4.55</v>
      </c>
      <c r="G15" s="31"/>
      <c r="H15" s="36">
        <f t="shared" si="0"/>
        <v>8.8691796008869266E-3</v>
      </c>
      <c r="J15" s="11">
        <v>5460</v>
      </c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0.69</v>
      </c>
      <c r="D19" s="23">
        <v>0.69</v>
      </c>
      <c r="E19" s="24">
        <v>0.69</v>
      </c>
      <c r="F19" s="22">
        <v>0.69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340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2420.88</v>
      </c>
    </row>
    <row r="26" spans="1:18" x14ac:dyDescent="0.3">
      <c r="A26" s="4"/>
      <c r="B26" s="6"/>
      <c r="J26" s="7">
        <f>SUM(J4:J25)</f>
        <v>62715.159999999996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2019-07-17T23:33:24Z</dcterms:modified>
</cp:coreProperties>
</file>